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5B73F7EA-8EF9-4A7A-926A-7006BC0927F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E15" i="1" l="1"/>
  <c r="B18" i="1" s="1"/>
</calcChain>
</file>

<file path=xl/sharedStrings.xml><?xml version="1.0" encoding="utf-8"?>
<sst xmlns="http://schemas.openxmlformats.org/spreadsheetml/2006/main" count="18" uniqueCount="18">
  <si>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</si>
  <si>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</si>
  <si>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</si>
  <si>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</si>
  <si>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</si>
  <si>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</si>
  <si>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</si>
  <si>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Výška DPH</t>
  </si>
  <si>
    <t>Cena celkom s DPH</t>
  </si>
  <si>
    <t xml:space="preserve">návrh uchádzača </t>
  </si>
  <si>
    <t>dňa: ..........................</t>
  </si>
  <si>
    <t>V ................</t>
  </si>
  <si>
    <t>Celková cena</t>
  </si>
  <si>
    <t>Príloha č. 1</t>
  </si>
  <si>
    <t>Cena za 1 osobohodinu poskytovania služieb v EUR bez DPH:</t>
  </si>
  <si>
    <t>Počet bodov</t>
  </si>
  <si>
    <t>Podpis zástupcu uchádzača</t>
  </si>
  <si>
    <t>Návrh na plnenie kritérií (K1) - pre platcu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</si>
</sst>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4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2" borderId="5" xfId="0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2" fontId="5" fillId="5" borderId="9" xfId="0" applyNumberFormat="1" applyFont="1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2" fontId="0" fillId="2" borderId="26" xfId="0" applyNumberFormat="1" applyFill="1" applyBorder="1" applyAlignment="1" applyProtection="1">
      <alignment horizontal="center" vertical="center" wrapText="1"/>
    </xf>
    <xf numFmtId="2" fontId="0" fillId="2" borderId="27" xfId="0" applyNumberFormat="1" applyFill="1" applyBorder="1" applyAlignment="1" applyProtection="1">
      <alignment horizontal="center" vertical="center" wrapText="1"/>
    </xf>
    <xf numFmtId="2" fontId="0" fillId="2" borderId="28" xfId="0" applyNumberForma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2" fontId="7" fillId="0" borderId="9" xfId="0" applyNumberFormat="1" applyFont="1" applyFill="1" applyBorder="1" applyAlignment="1" applyProtection="1">
      <alignment horizontal="center" vertical="center"/>
    </xf>
    <xf numFmtId="2" fontId="7" fillId="0" borderId="10" xfId="0" applyNumberFormat="1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Grafické zobrazenie prideľovania bodov (os x - ponuková cena bez DPH, os y - počet bodov za danú cenu)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708647957466855"/>
          <c:y val="0.21751937984496125"/>
          <c:w val="0.6117969869150971"/>
          <c:h val="0.68843272497914509"/>
        </c:manualLayout>
      </c:layout>
      <c:lineChart>
        <c:grouping val="standard"/>
        <c:varyColors val="0"/>
        <c:ser>
          <c:idx val="0"/>
          <c:order val="0"/>
          <c:tx>
            <c:strRef>
              <c:f>[1]Hárok1!$K$46</c:f>
              <c:strCache>
                <c:ptCount val="1"/>
                <c:pt idx="0">
                  <c:v>počet bodov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[1]Hárok1!$J$47:$J$55</c:f>
              <c:numCache>
                <c:formatCode>General</c:formatCode>
                <c:ptCount val="9"/>
                <c:pt idx="0">
                  <c:v>40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20</c:v>
                </c:pt>
                <c:pt idx="5">
                  <c:v>15</c:v>
                </c:pt>
                <c:pt idx="6">
                  <c:v>10</c:v>
                </c:pt>
                <c:pt idx="7">
                  <c:v>5</c:v>
                </c:pt>
                <c:pt idx="8">
                  <c:v>0</c:v>
                </c:pt>
              </c:numCache>
            </c:numRef>
          </c:cat>
          <c:val>
            <c:numRef>
              <c:f>[1]Hárok1!$K$47:$K$55</c:f>
              <c:numCache>
                <c:formatCode>General</c:formatCode>
                <c:ptCount val="9"/>
                <c:pt idx="0">
                  <c:v>0</c:v>
                </c:pt>
                <c:pt idx="1">
                  <c:v>9.90234375</c:v>
                </c:pt>
                <c:pt idx="2">
                  <c:v>17.34375</c:v>
                </c:pt>
                <c:pt idx="3">
                  <c:v>22.67578125</c:v>
                </c:pt>
                <c:pt idx="4">
                  <c:v>26.25</c:v>
                </c:pt>
                <c:pt idx="5">
                  <c:v>28.41796875</c:v>
                </c:pt>
                <c:pt idx="6">
                  <c:v>29.53125</c:v>
                </c:pt>
                <c:pt idx="7">
                  <c:v>29.94140625</c:v>
                </c:pt>
                <c:pt idx="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F-4D95-AF3A-DDEDD60B4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920704"/>
        <c:axId val="535926280"/>
      </c:lineChart>
      <c:catAx>
        <c:axId val="5359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35926280"/>
        <c:crosses val="autoZero"/>
        <c:auto val="1"/>
        <c:lblAlgn val="ctr"/>
        <c:lblOffset val="100"/>
        <c:noMultiLvlLbl val="0"/>
      </c:catAx>
      <c:valAx>
        <c:axId val="53592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3592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19050</xdr:rowOff>
    </xdr:from>
    <xdr:to>
      <xdr:col>6</xdr:col>
      <xdr:colOff>9525</xdr:colOff>
      <xdr:row>31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629DAD-A4F9-4A6F-9272-0B29461D3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tekti%20-%20model%20(lin+pa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6">
          <cell r="K46" t="str">
            <v>počet bodov</v>
          </cell>
        </row>
        <row r="47">
          <cell r="J47">
            <v>40</v>
          </cell>
          <cell r="K47">
            <v>0</v>
          </cell>
        </row>
        <row r="48">
          <cell r="J48">
            <v>35</v>
          </cell>
          <cell r="K48">
            <v>9.90234375</v>
          </cell>
        </row>
        <row r="49">
          <cell r="J49">
            <v>30</v>
          </cell>
          <cell r="K49">
            <v>17.34375</v>
          </cell>
        </row>
        <row r="50">
          <cell r="J50">
            <v>25</v>
          </cell>
          <cell r="K50">
            <v>22.67578125</v>
          </cell>
        </row>
        <row r="51">
          <cell r="J51">
            <v>20</v>
          </cell>
          <cell r="K51">
            <v>26.25</v>
          </cell>
        </row>
        <row r="52">
          <cell r="J52">
            <v>15</v>
          </cell>
          <cell r="K52">
            <v>28.41796875</v>
          </cell>
        </row>
        <row r="53">
          <cell r="J53">
            <v>10</v>
          </cell>
          <cell r="K53">
            <v>29.53125</v>
          </cell>
        </row>
        <row r="54">
          <cell r="J54">
            <v>5</v>
          </cell>
          <cell r="K54">
            <v>29.94140625</v>
          </cell>
        </row>
        <row r="55">
          <cell r="J55">
            <v>0</v>
          </cell>
          <cell r="K55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7"/>
  <sheetViews>
    <sheetView tabSelected="1" zoomScale="90" zoomScaleNormal="90" workbookViewId="0">
      <selection activeCell="C34" sqref="C34:C36"/>
    </sheetView>
  </sheetViews>
  <sheetFormatPr defaultRowHeight="15" x14ac:dyDescent="0.25"/>
  <cols>
    <col min="1" max="1" width="3.140625" style="2" customWidth="1"/>
    <col min="2" max="2" width="12.5703125" style="2" customWidth="1"/>
    <col min="3" max="3" width="23.140625" style="2" customWidth="1"/>
    <col min="4" max="4" width="13.5703125" style="2" customWidth="1"/>
    <col min="5" max="5" width="14.85546875" style="2" customWidth="1"/>
    <col min="6" max="6" width="13.7109375" style="2" customWidth="1"/>
    <col min="7" max="16384" width="9.140625" style="2"/>
  </cols>
  <sheetData>
    <row r="2" spans="2:6" ht="15.75" thickBot="1" x14ac:dyDescent="0.3">
      <c r="B2" s="31" t="s">
        <v>13</v>
      </c>
      <c r="C2" s="31"/>
      <c r="D2" s="31"/>
      <c r="E2" s="31"/>
      <c r="F2" s="31"/>
    </row>
    <row r="3" spans="2:6" ht="14.45" customHeight="1" thickTop="1" x14ac:dyDescent="0.25">
      <c r="B3" s="32" t="s">
        <v>17</v>
      </c>
      <c r="C3" s="33"/>
      <c r="D3" s="33"/>
      <c r="E3" s="33"/>
      <c r="F3" s="34"/>
    </row>
    <row r="4" spans="2:6" ht="18" customHeight="1" x14ac:dyDescent="0.25">
      <c r="B4" s="35"/>
      <c r="C4" s="36"/>
      <c r="D4" s="36"/>
      <c r="E4" s="36"/>
      <c r="F4" s="37"/>
    </row>
    <row r="5" spans="2:6" ht="30.95" customHeight="1" x14ac:dyDescent="0.25">
      <c r="B5" s="18" t="s">
        <v>0</v>
      </c>
      <c r="C5" s="19"/>
      <c r="D5" s="38"/>
      <c r="E5" s="38"/>
      <c r="F5" s="39"/>
    </row>
    <row r="6" spans="2:6" x14ac:dyDescent="0.25">
      <c r="B6" s="18" t="s">
        <v>1</v>
      </c>
      <c r="C6" s="19"/>
      <c r="D6" s="38"/>
      <c r="E6" s="38"/>
      <c r="F6" s="39"/>
    </row>
    <row r="7" spans="2:6" x14ac:dyDescent="0.25">
      <c r="B7" s="18" t="s">
        <v>2</v>
      </c>
      <c r="C7" s="19"/>
      <c r="D7" s="38"/>
      <c r="E7" s="38"/>
      <c r="F7" s="39"/>
    </row>
    <row r="8" spans="2:6" x14ac:dyDescent="0.25">
      <c r="B8" s="18" t="s">
        <v>3</v>
      </c>
      <c r="C8" s="19"/>
      <c r="D8" s="38"/>
      <c r="E8" s="38"/>
      <c r="F8" s="39"/>
    </row>
    <row r="9" spans="2:6" x14ac:dyDescent="0.25">
      <c r="B9" s="18" t="s">
        <v>4</v>
      </c>
      <c r="C9" s="19"/>
      <c r="D9" s="38"/>
      <c r="E9" s="38"/>
      <c r="F9" s="39"/>
    </row>
    <row r="10" spans="2:6" x14ac:dyDescent="0.25">
      <c r="B10" s="18" t="s">
        <v>5</v>
      </c>
      <c r="C10" s="19"/>
      <c r="D10" s="38"/>
      <c r="E10" s="38"/>
      <c r="F10" s="39"/>
    </row>
    <row r="11" spans="2:6" ht="15.75" thickBot="1" x14ac:dyDescent="0.3">
      <c r="B11" s="20" t="s">
        <v>6</v>
      </c>
      <c r="C11" s="21"/>
      <c r="D11" s="45"/>
      <c r="E11" s="45"/>
      <c r="F11" s="46"/>
    </row>
    <row r="12" spans="2:6" ht="16.5" thickTop="1" thickBot="1" x14ac:dyDescent="0.3">
      <c r="B12" s="3"/>
      <c r="C12" s="3"/>
      <c r="D12" s="40"/>
      <c r="E12" s="40"/>
      <c r="F12" s="3"/>
    </row>
    <row r="13" spans="2:6" ht="18.95" customHeight="1" thickTop="1" x14ac:dyDescent="0.25">
      <c r="B13" s="25" t="s">
        <v>12</v>
      </c>
      <c r="C13" s="26"/>
      <c r="D13" s="26"/>
      <c r="E13" s="26"/>
      <c r="F13" s="27"/>
    </row>
    <row r="14" spans="2:6" ht="45.95" customHeight="1" x14ac:dyDescent="0.25">
      <c r="B14" s="4"/>
      <c r="C14" s="5" t="s">
        <v>14</v>
      </c>
      <c r="D14" s="6" t="s">
        <v>7</v>
      </c>
      <c r="E14" s="41" t="s">
        <v>8</v>
      </c>
      <c r="F14" s="42"/>
    </row>
    <row r="15" spans="2:6" ht="30.75" thickBot="1" x14ac:dyDescent="0.3">
      <c r="B15" s="7" t="s">
        <v>9</v>
      </c>
      <c r="C15" s="1">
        <v>0</v>
      </c>
      <c r="D15" s="8">
        <f>0.2*C15</f>
        <v>0</v>
      </c>
      <c r="E15" s="43">
        <f>C15+D15</f>
        <v>0</v>
      </c>
      <c r="F15" s="44"/>
    </row>
    <row r="16" spans="2:6" ht="16.5" thickTop="1" thickBot="1" x14ac:dyDescent="0.3"/>
    <row r="17" spans="2:6" ht="19.5" thickTop="1" x14ac:dyDescent="0.25">
      <c r="B17" s="25" t="s">
        <v>15</v>
      </c>
      <c r="C17" s="26"/>
      <c r="D17" s="26"/>
      <c r="E17" s="26"/>
      <c r="F17" s="27"/>
    </row>
    <row r="18" spans="2:6" ht="15.75" thickBot="1" x14ac:dyDescent="0.3">
      <c r="B18" s="28">
        <f>30*(1-(E15/48)^3)</f>
        <v>30</v>
      </c>
      <c r="C18" s="29"/>
      <c r="D18" s="29"/>
      <c r="E18" s="29"/>
      <c r="F18" s="30"/>
    </row>
    <row r="19" spans="2:6" ht="27" customHeight="1" thickTop="1" x14ac:dyDescent="0.25"/>
    <row r="23" spans="2:6" ht="18.95" customHeight="1" x14ac:dyDescent="0.25"/>
    <row r="24" spans="2:6" ht="34.5" customHeight="1" x14ac:dyDescent="0.25"/>
    <row r="32" spans="2:6" ht="30.6" customHeight="1" x14ac:dyDescent="0.25"/>
    <row r="33" spans="2:6" ht="15.75" thickBot="1" x14ac:dyDescent="0.3"/>
    <row r="34" spans="2:6" ht="15.75" thickTop="1" x14ac:dyDescent="0.25">
      <c r="B34" s="22" t="s">
        <v>11</v>
      </c>
      <c r="C34" s="9" t="s">
        <v>10</v>
      </c>
      <c r="D34" s="12" t="s">
        <v>16</v>
      </c>
      <c r="E34" s="12"/>
      <c r="F34" s="13"/>
    </row>
    <row r="35" spans="2:6" x14ac:dyDescent="0.25">
      <c r="B35" s="23"/>
      <c r="C35" s="10"/>
      <c r="D35" s="14"/>
      <c r="E35" s="14"/>
      <c r="F35" s="15"/>
    </row>
    <row r="36" spans="2:6" ht="15.75" thickBot="1" x14ac:dyDescent="0.3">
      <c r="B36" s="24"/>
      <c r="C36" s="11"/>
      <c r="D36" s="16"/>
      <c r="E36" s="16"/>
      <c r="F36" s="17"/>
    </row>
    <row r="37" spans="2:6" ht="15.75" thickTop="1" x14ac:dyDescent="0.25"/>
  </sheetData>
  <sheetProtection algorithmName="SHA-512" hashValue="hcHzNXno28DZdnS/jIR7gPcfaH0ySdFcp2MWf6Yd3T+VIm8eiAQj67wO0PaPQICFKNMqEgzxcNtcAYmh/az/Jw==" saltValue="+5iMfeGYKHcG33tyFutG1g==" spinCount="100000" sheet="1" selectLockedCells="1"/>
  <mergeCells count="25">
    <mergeCell ref="B9:C9"/>
    <mergeCell ref="D12:E12"/>
    <mergeCell ref="E14:F14"/>
    <mergeCell ref="E15:F15"/>
    <mergeCell ref="D10:F10"/>
    <mergeCell ref="D11:F11"/>
    <mergeCell ref="D9:F9"/>
    <mergeCell ref="B2:F2"/>
    <mergeCell ref="B5:C5"/>
    <mergeCell ref="B6:C6"/>
    <mergeCell ref="B7:C7"/>
    <mergeCell ref="B8:C8"/>
    <mergeCell ref="B3:F4"/>
    <mergeCell ref="D5:F5"/>
    <mergeCell ref="D6:F6"/>
    <mergeCell ref="D7:F7"/>
    <mergeCell ref="D8:F8"/>
    <mergeCell ref="C34:C36"/>
    <mergeCell ref="D34:F36"/>
    <mergeCell ref="B10:C10"/>
    <mergeCell ref="B11:C11"/>
    <mergeCell ref="B34:B36"/>
    <mergeCell ref="B13:F13"/>
    <mergeCell ref="B17:F17"/>
    <mergeCell ref="B18:F18"/>
  </mergeCells>
  <dataValidations count="2">
    <dataValidation type="decimal" allowBlank="1" showInputMessage="1" showErrorMessage="1" errorTitle="Chyba!" error="Zadali ste hodnotu mimo prípustný rámec. Zvoľte prosím hodnotu medzi minimálnou a maximálnou cenou." promptTitle="Pozor!" prompt="Do tohto poľa je možné vložiť len hodnotu v intervale 0 eur/hod až 40 eur/hod." sqref="C15 C19" xr:uid="{6DECDE5A-1A8C-4275-A003-84ACCB97C849}">
      <formula1>0</formula1>
      <formula2>40</formula2>
    </dataValidation>
    <dataValidation type="decimal" allowBlank="1" showInputMessage="1" showErrorMessage="1" sqref="E15:F15 E19:F19" xr:uid="{6C36AAF6-8D7D-4B8F-A455-7189A69E0DCD}">
      <formula1>72900</formula1>
      <formula2>145800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2019-09-09T14:53:56Z</dcterms:modified>
</cp:coreProperties>
</file>